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経営改善支援センター修正\405\"/>
    </mc:Choice>
  </mc:AlternateContent>
  <bookViews>
    <workbookView xWindow="0" yWindow="0" windowWidth="28800" windowHeight="13845"/>
  </bookViews>
  <sheets>
    <sheet name="個人10％" sheetId="4" r:id="rId1"/>
    <sheet name="Sheet2" sheetId="2" r:id="rId2"/>
    <sheet name="Sheet3" sheetId="3" r:id="rId3"/>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0" i="4" l="1"/>
  <c r="E34" i="4"/>
  <c r="F28" i="4"/>
  <c r="F29" i="4" s="1"/>
  <c r="H20" i="4" s="1"/>
  <c r="D20" i="4"/>
  <c r="F30" i="4" l="1"/>
  <c r="F31" i="4" s="1"/>
  <c r="F32" i="4"/>
  <c r="H34" i="4"/>
</calcChain>
</file>

<file path=xl/sharedStrings.xml><?xml version="1.0" encoding="utf-8"?>
<sst xmlns="http://schemas.openxmlformats.org/spreadsheetml/2006/main" count="56" uniqueCount="44">
  <si>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</si>
  <si>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</si>
  <si>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</si>
  <si>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</si>
  <si>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</si>
  <si>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</si>
  <si>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</si>
  <si>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</si>
  <si>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</si>
  <si>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</si>
  <si>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</si>
  <si>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</si>
  <si>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</si>
  <si>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</si>
  <si>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</si>
  <si>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</si>
  <si>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</si>
  <si>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</si>
  <si>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</si>
  <si>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</si>
  <si>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</si>
  <si>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</si>
  <si>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</si>
  <si>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</si>
  <si>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</si>
  <si>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</si>
  <si>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</si>
  <si>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モニタリング費用請求書</t>
    <rPh sb="6" eb="8">
      <t>ヒヨウ</t>
    </rPh>
    <rPh sb="8" eb="11">
      <t>セイキュウショ</t>
    </rPh>
    <phoneticPr fontId="2"/>
  </si>
  <si>
    <t>支払上限</t>
    <rPh sb="0" eb="2">
      <t>シハライ</t>
    </rPh>
    <rPh sb="2" eb="4">
      <t>ジョウゲン</t>
    </rPh>
    <phoneticPr fontId="2"/>
  </si>
  <si>
    <t>（費用総額の2/3）</t>
    <rPh sb="1" eb="3">
      <t>ヒヨウ</t>
    </rPh>
    <rPh sb="3" eb="4">
      <t>ソウ</t>
    </rPh>
    <rPh sb="4" eb="5">
      <t>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</si>
  <si>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</si>
  <si>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</si>
  <si>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</si>
  <si>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</si>
  <si>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Ａ　　　（別紙３－４）</t>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</si>
  <si>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</si>
  <si>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</si>
  <si>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</si>
  <si>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モニタリング費用見積
総額の2/3（注）</t>
    <rPh sb="6" eb="8">
      <t>ヒヨウ</t>
    </rPh>
    <rPh sb="8" eb="10">
      <t>ミツ</t>
    </rPh>
    <rPh sb="11" eb="12">
      <t>ソウ</t>
    </rPh>
    <rPh sb="12" eb="13">
      <t>ガク</t>
    </rPh>
    <rPh sb="18" eb="19">
      <t>チュウ</t>
    </rPh>
    <phoneticPr fontId="2"/>
  </si>
  <si>
    <t>福島県経営改善支援センター御中</t>
    <rPh sb="0" eb="3">
      <t>フクシマケン</t>
    </rPh>
    <rPh sb="3" eb="5">
      <t>ケイエイ</t>
    </rPh>
    <rPh sb="5" eb="7">
      <t>カイゼン</t>
    </rPh>
    <rPh sb="7" eb="9">
      <t>シエン</t>
    </rPh>
    <rPh sb="13" eb="15">
      <t>オンチュウ</t>
    </rPh>
    <phoneticPr fontId="2"/>
  </si>
  <si>
    <t>但し、○○○株式会社モニタリングに係る費用支払として</t>
    <rPh sb="0" eb="1">
      <t>タダ</t>
    </rPh>
    <rPh sb="6" eb="10">
      <t>カブシキガイシャ</t>
    </rPh>
    <rPh sb="17" eb="18">
      <t>カカ</t>
    </rPh>
    <rPh sb="19" eb="21">
      <t>ヒヨウ</t>
    </rPh>
    <rPh sb="21" eb="23">
      <t>シハライ</t>
    </rPh>
    <phoneticPr fontId="2"/>
  </si>
  <si>
    <t>&lt;認定支援機関が個人の場合&gt;</t>
    <rPh sb="1" eb="3">
      <t>ニンテイ</t>
    </rPh>
    <rPh sb="3" eb="5">
      <t>シエン</t>
    </rPh>
    <rPh sb="5" eb="7">
      <t>キカン</t>
    </rPh>
    <rPh sb="8" eb="10">
      <t>コジン</t>
    </rPh>
    <rPh sb="11" eb="13">
      <t>バアイ</t>
    </rPh>
    <phoneticPr fontId="2"/>
  </si>
  <si>
    <t>D＝C×10／110</t>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</si>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</sst>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38" fontId="0" fillId="3" borderId="0" xfId="1" applyFont="1" applyFill="1" applyAlignment="1">
      <alignment horizontal="right" vertical="center"/>
    </xf>
    <xf numFmtId="38" fontId="0" fillId="2" borderId="0" xfId="1" applyFont="1" applyFill="1" applyAlignment="1">
      <alignment horizontal="right" vertical="center"/>
    </xf>
    <xf numFmtId="38" fontId="1" fillId="0" borderId="0" xfId="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G4" sqref="G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41</v>
      </c>
    </row>
    <row r="3" spans="1:8" x14ac:dyDescent="0.15">
      <c r="G3" t="s">
        <v>43</v>
      </c>
    </row>
    <row r="6" spans="1:8" x14ac:dyDescent="0.15">
      <c r="A6" t="s">
        <v>39</v>
      </c>
    </row>
    <row r="8" spans="1:8" ht="21" x14ac:dyDescent="0.15">
      <c r="C8" s="6"/>
      <c r="D8" s="6" t="s">
        <v>27</v>
      </c>
      <c r="E8" s="6"/>
    </row>
    <row r="12" spans="1:8" x14ac:dyDescent="0.15">
      <c r="D12" t="s">
        <v>0</v>
      </c>
      <c r="E12" s="7"/>
      <c r="F12" s="8"/>
      <c r="G12" s="8"/>
      <c r="H12" s="9"/>
    </row>
    <row r="13" spans="1:8" x14ac:dyDescent="0.15">
      <c r="E13" s="10"/>
      <c r="H13" s="11"/>
    </row>
    <row r="14" spans="1:8" x14ac:dyDescent="0.15">
      <c r="D14" t="s">
        <v>1</v>
      </c>
      <c r="E14" s="10"/>
      <c r="H14" s="11"/>
    </row>
    <row r="15" spans="1:8" x14ac:dyDescent="0.15">
      <c r="E15" s="10"/>
      <c r="H15" s="11" t="s">
        <v>10</v>
      </c>
    </row>
    <row r="16" spans="1:8" x14ac:dyDescent="0.15">
      <c r="B16" s="20"/>
      <c r="D16" t="s">
        <v>2</v>
      </c>
      <c r="E16" s="12"/>
      <c r="F16" s="13"/>
      <c r="G16" s="13"/>
      <c r="H16" s="14"/>
    </row>
    <row r="20" spans="2:9" ht="21" x14ac:dyDescent="0.15">
      <c r="B20" s="6" t="s">
        <v>3</v>
      </c>
      <c r="C20" s="1"/>
      <c r="D20" s="15">
        <f>+F28</f>
        <v>28800</v>
      </c>
      <c r="E20" t="s">
        <v>4</v>
      </c>
      <c r="F20" t="s">
        <v>25</v>
      </c>
      <c r="H20" s="18">
        <f>+F29</f>
        <v>2618</v>
      </c>
      <c r="I20" t="s">
        <v>24</v>
      </c>
    </row>
    <row r="22" spans="2:9" x14ac:dyDescent="0.15">
      <c r="B22" t="s">
        <v>40</v>
      </c>
    </row>
    <row r="24" spans="2:9" x14ac:dyDescent="0.15">
      <c r="B24" t="s">
        <v>5</v>
      </c>
    </row>
    <row r="26" spans="2:9" x14ac:dyDescent="0.15">
      <c r="C26" t="s">
        <v>26</v>
      </c>
      <c r="F26" s="17">
        <v>43200</v>
      </c>
      <c r="G26" t="s">
        <v>4</v>
      </c>
      <c r="H26" t="s">
        <v>34</v>
      </c>
    </row>
    <row r="27" spans="2:9" x14ac:dyDescent="0.15">
      <c r="C27" t="s">
        <v>6</v>
      </c>
      <c r="F27" s="16">
        <v>14400</v>
      </c>
      <c r="G27" t="s">
        <v>4</v>
      </c>
      <c r="H27" t="s">
        <v>7</v>
      </c>
    </row>
    <row r="28" spans="2:9" x14ac:dyDescent="0.15">
      <c r="C28" t="s">
        <v>17</v>
      </c>
      <c r="F28" s="2">
        <f>F26-F27</f>
        <v>28800</v>
      </c>
      <c r="G28" t="s">
        <v>4</v>
      </c>
      <c r="H28" t="s">
        <v>8</v>
      </c>
    </row>
    <row r="29" spans="2:9" x14ac:dyDescent="0.15">
      <c r="C29" t="s">
        <v>18</v>
      </c>
      <c r="F29" s="2">
        <f>ROUNDDOWN((F28/1.1)*0.1,0)</f>
        <v>2618</v>
      </c>
      <c r="G29" t="s">
        <v>4</v>
      </c>
      <c r="H29" t="s">
        <v>42</v>
      </c>
    </row>
    <row r="30" spans="2:9" x14ac:dyDescent="0.15">
      <c r="C30" t="s">
        <v>19</v>
      </c>
      <c r="F30" s="2">
        <f>+F28-F29</f>
        <v>26182</v>
      </c>
      <c r="G30" t="s">
        <v>4</v>
      </c>
      <c r="H30" t="s">
        <v>9</v>
      </c>
    </row>
    <row r="31" spans="2:9" x14ac:dyDescent="0.15">
      <c r="C31" t="s">
        <v>21</v>
      </c>
      <c r="F31" s="2">
        <f>ROUNDDOWN(F30*0.1021,0)</f>
        <v>2673</v>
      </c>
      <c r="G31" t="s">
        <v>4</v>
      </c>
      <c r="H31" t="s">
        <v>20</v>
      </c>
    </row>
    <row r="32" spans="2:9" x14ac:dyDescent="0.15">
      <c r="C32" t="s">
        <v>22</v>
      </c>
      <c r="F32" s="25">
        <f>F28-F31</f>
        <v>26127</v>
      </c>
      <c r="G32" t="s">
        <v>4</v>
      </c>
      <c r="H32" t="s">
        <v>23</v>
      </c>
    </row>
    <row r="34" spans="2:9" x14ac:dyDescent="0.15">
      <c r="B34" t="s">
        <v>35</v>
      </c>
      <c r="C34" t="s">
        <v>28</v>
      </c>
      <c r="E34" s="18">
        <f>ROUNDDOWN(F26*2/3,0)</f>
        <v>28800</v>
      </c>
      <c r="F34" t="s">
        <v>15</v>
      </c>
      <c r="G34" t="s">
        <v>30</v>
      </c>
      <c r="H34" s="20">
        <f>+F28</f>
        <v>28800</v>
      </c>
    </row>
    <row r="35" spans="2:9" x14ac:dyDescent="0.15">
      <c r="B35" t="s">
        <v>36</v>
      </c>
      <c r="C35" t="s">
        <v>16</v>
      </c>
    </row>
    <row r="36" spans="2:9" x14ac:dyDescent="0.15">
      <c r="C36" t="s">
        <v>29</v>
      </c>
    </row>
    <row r="38" spans="2:9" x14ac:dyDescent="0.15">
      <c r="G38" s="22" t="s">
        <v>31</v>
      </c>
      <c r="H38" s="24">
        <v>28800</v>
      </c>
      <c r="I38" t="s">
        <v>4</v>
      </c>
    </row>
    <row r="39" spans="2:9" x14ac:dyDescent="0.15">
      <c r="G39" s="21" t="s">
        <v>30</v>
      </c>
      <c r="H39" s="23">
        <v>28800</v>
      </c>
      <c r="I39" t="s">
        <v>4</v>
      </c>
    </row>
    <row r="40" spans="2:9" x14ac:dyDescent="0.15">
      <c r="C40" s="26" t="s">
        <v>38</v>
      </c>
      <c r="D40" s="27"/>
      <c r="E40" s="16">
        <v>345600</v>
      </c>
      <c r="F40" t="s">
        <v>15</v>
      </c>
      <c r="G40" t="s">
        <v>32</v>
      </c>
      <c r="H40" s="2">
        <f>SUM(H38:H39)</f>
        <v>57600</v>
      </c>
      <c r="I40" t="s">
        <v>4</v>
      </c>
    </row>
    <row r="41" spans="2:9" x14ac:dyDescent="0.15">
      <c r="C41" s="27"/>
      <c r="D41" s="27"/>
      <c r="E41" s="19"/>
      <c r="G41" s="21"/>
      <c r="H41" s="23"/>
    </row>
    <row r="43" spans="2:9" x14ac:dyDescent="0.15">
      <c r="D43" t="s">
        <v>11</v>
      </c>
      <c r="E43" t="s">
        <v>12</v>
      </c>
    </row>
    <row r="45" spans="2:9" x14ac:dyDescent="0.15">
      <c r="D45" t="s">
        <v>13</v>
      </c>
      <c r="E45" s="3" t="s">
        <v>14</v>
      </c>
      <c r="F45" s="4"/>
      <c r="G45" s="5"/>
    </row>
    <row r="47" spans="2:9" x14ac:dyDescent="0.15">
      <c r="C47" t="s">
        <v>37</v>
      </c>
    </row>
    <row r="48" spans="2:9" x14ac:dyDescent="0.15">
      <c r="C48" t="s">
        <v>33</v>
      </c>
    </row>
  </sheetData>
  <mergeCells count="1">
    <mergeCell ref="C40:D4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個人10％</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2016-08-24T05:10:32Z</cp:lastPrinted>
  <dcterms:created xsi:type="dcterms:W3CDTF">2013-06-13T07:02:21Z</dcterms:created>
  <dcterms:modified xsi:type="dcterms:W3CDTF">2020-01-08T06:13:35Z</dcterms:modified>
</cp:coreProperties>
</file>